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R-GODIŠNJE IZVRŠENJE FP-2023.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<sst xmlns="http://schemas.openxmlformats.org/spreadsheetml/2006/main" count="91" uniqueCount="65">
  <si>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 xml:space="preserve">Godišnji izvještaj o izvršenju Financijskog plana za 2023. </t>
  </si>
  <si>
    <t>Članak 1.</t>
  </si>
  <si>
    <t>Red. br.</t>
  </si>
  <si>
    <t>ŠIFRA</t>
  </si>
  <si>
    <t>NAZIV</t>
  </si>
  <si>
    <t>IZVORNI PLAN 2023.</t>
  </si>
  <si>
    <t>TEKUĆI PLAN 2023.</t>
  </si>
  <si>
    <t>IZVRŠENJE
I-XII. 2023.</t>
  </si>
  <si>
    <t>INDEKS
5/4*100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</si>
  <si>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</si>
  <si>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</si>
  <si>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</si>
  <si>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</si>
  <si>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</si>
  <si>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</si>
  <si>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</si>
  <si>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</si>
  <si>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</si>
  <si>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</si>
  <si>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</si>
  <si>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</si>
  <si>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Energija</t>
  </si>
  <si>
    <t>Materijal i dijelovi za tekuće investicijsko održavanje</t>
  </si>
  <si>
    <t>Sitni inventar i auto gume</t>
  </si>
  <si>
    <t>Rashodi za usluge</t>
  </si>
  <si>
    <t xml:space="preserve">Usluge telefona, pošte i prijevoza </t>
  </si>
  <si>
    <t>Usluge tekućeg i investicijskog održavanja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</si>
  <si>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</si>
  <si>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</si>
  <si>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</si>
  <si>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</si>
  <si>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</si>
  <si>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</si>
  <si>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Ostali nespomenuti rashodi poslovanja</t>
  </si>
  <si>
    <t>Naknade  za rad predstavničkih i izvršnih tijela, povjerenstava i slično</t>
  </si>
  <si>
    <t>Premije osiguranja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</si>
  <si>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</si>
  <si>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</si>
  <si>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</si>
  <si>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</si>
  <si>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</si>
  <si>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</si>
  <si>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RASHODI ZA NABAVU NEFINANCIJSKE IMOVINE</t>
  </si>
  <si>
    <t>RASHODI ZA NABAVU PROIZVEDENE DUGOTRAJNE IMOVINE</t>
  </si>
  <si>
    <t>Postrojenja i oprema</t>
  </si>
  <si>
    <t>Uredska oprema i namještaj</t>
  </si>
  <si>
    <t>SVEUKUPNO</t>
  </si>
  <si>
    <t>IZVORNI PLAN
2023.</t>
  </si>
  <si>
    <t>TEKUĆI PLAN
2023.</t>
  </si>
  <si>
    <t>Službena putovanja</t>
  </si>
  <si>
    <t>Ostale naknade troškova zaposlenima</t>
  </si>
  <si>
    <t>Naknade troškova osobama izvan radnog odnosa</t>
  </si>
  <si>
    <t>Naknade za rad predstavničkih i izvršnih tijela, povjerenstava i slično</t>
  </si>
  <si>
    <t>Reprezentacija</t>
  </si>
  <si>
    <t>Članak 2.</t>
  </si>
  <si>
    <t xml:space="preserve">URBROJ: </t>
  </si>
  <si>
    <t>Zagreb, 26.02.2024.</t>
  </si>
  <si>
    <t>nacionalne manjine Grada Zagreba</t>
  </si>
  <si>
    <t xml:space="preserve">Na temelju članka 34. stavka 3. Ustavnog zakona o pravima nacionalnih manjina (Narodne novine 
155/02, 47/10, 8/10 i 93/11), Predstavnik rusinske nacionalne manjine Grada Zagreba  26. veljače 
2024. donosi </t>
  </si>
  <si>
    <t xml:space="preserve">Predstavnika rusinske nacionalne manjine Grada Zagreba </t>
  </si>
  <si>
    <t>Financijski plan za 2023. Predstavnika rusinske nacionalne manjine Grada Zagreba (Službeni 
glasnik Grada Zagreba 5/23 i 35/23 ) ostvaren je u 2023. kako slijedi:</t>
  </si>
  <si>
    <t>OSNOVNA DJELATNOST PREDSTAVNIKA RUSINSKE NACIONALNE MANJINE</t>
  </si>
  <si>
    <t>PROGRAMSKA DJELATNOST PREDSTAVNIKA RUSINSKE NACIONALNE MANJINE</t>
  </si>
  <si>
    <t>Ovaj će izvještaj biti objavljen u Službenom glasniku Grada Zagreba i na internetskoj stranici 
Predstavnika rusinske nacionalne manjine Grada Zagreba.</t>
  </si>
  <si>
    <t>Predstavnik rusinske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</si>
</sst>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" fontId="8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" fontId="8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4" fontId="8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17"/>
  <sheetViews>
    <sheetView showGridLines="0" tabSelected="1" zoomScalePageLayoutView="0" workbookViewId="0" topLeftCell="A82">
      <selection activeCell="F56" sqref="F56"/>
    </sheetView>
  </sheetViews>
  <sheetFormatPr defaultColWidth="9.140625" defaultRowHeight="15"/>
  <cols>
    <col min="1" max="1" width="5.00390625" style="0" customWidth="1"/>
    <col min="2" max="2" width="6.28125" style="0" customWidth="1"/>
    <col min="3" max="3" width="32.00390625" style="0" customWidth="1"/>
    <col min="4" max="6" width="13.421875" style="0" customWidth="1"/>
  </cols>
  <sheetData>
    <row r="5" spans="1:11" ht="47.25" customHeight="1">
      <c r="A5" s="59" t="s">
        <v>58</v>
      </c>
      <c r="B5" s="59"/>
      <c r="C5" s="59"/>
      <c r="D5" s="59"/>
      <c r="E5" s="59"/>
      <c r="F5" s="59"/>
      <c r="G5" s="59"/>
      <c r="H5" s="1"/>
      <c r="I5" s="1"/>
      <c r="J5" s="1"/>
      <c r="K5" s="1"/>
    </row>
    <row r="8" spans="1:11" ht="15">
      <c r="A8" s="60" t="s">
        <v>0</v>
      </c>
      <c r="B8" s="60"/>
      <c r="C8" s="60"/>
      <c r="D8" s="60"/>
      <c r="E8" s="60"/>
      <c r="F8" s="60"/>
      <c r="G8" s="60"/>
      <c r="H8" s="2"/>
      <c r="I8" s="2"/>
      <c r="J8" s="2"/>
      <c r="K8" s="2"/>
    </row>
    <row r="10" spans="1:8" ht="15">
      <c r="A10" s="60" t="s">
        <v>59</v>
      </c>
      <c r="B10" s="60"/>
      <c r="C10" s="60"/>
      <c r="D10" s="60"/>
      <c r="E10" s="60"/>
      <c r="F10" s="60"/>
      <c r="G10" s="60"/>
      <c r="H10" s="2"/>
    </row>
    <row r="13" spans="1:8" ht="12.75" customHeight="1">
      <c r="A13" s="61" t="s">
        <v>1</v>
      </c>
      <c r="B13" s="61"/>
      <c r="C13" s="61"/>
      <c r="D13" s="61"/>
      <c r="E13" s="61"/>
      <c r="F13" s="61"/>
      <c r="G13" s="61"/>
      <c r="H13" s="4"/>
    </row>
    <row r="15" spans="1:8" ht="30" customHeight="1">
      <c r="A15" s="59" t="s">
        <v>60</v>
      </c>
      <c r="B15" s="59"/>
      <c r="C15" s="59"/>
      <c r="D15" s="59"/>
      <c r="E15" s="59"/>
      <c r="F15" s="59"/>
      <c r="G15" s="59"/>
      <c r="H15" s="1"/>
    </row>
    <row r="17" spans="1:8" ht="15">
      <c r="A17" s="62" t="s">
        <v>61</v>
      </c>
      <c r="B17" s="62"/>
      <c r="C17" s="62"/>
      <c r="D17" s="62"/>
      <c r="E17" s="62"/>
      <c r="F17" s="62"/>
      <c r="G17" s="62"/>
      <c r="H17" s="5"/>
    </row>
    <row r="19" spans="1:7" ht="24" customHeight="1">
      <c r="A19" s="6" t="s">
        <v>2</v>
      </c>
      <c r="B19" s="7" t="s">
        <v>3</v>
      </c>
      <c r="C19" s="7" t="s">
        <v>4</v>
      </c>
      <c r="D19" s="8" t="s">
        <v>5</v>
      </c>
      <c r="E19" s="8" t="s">
        <v>6</v>
      </c>
      <c r="F19" s="9" t="s">
        <v>7</v>
      </c>
      <c r="G19" s="9" t="s">
        <v>8</v>
      </c>
    </row>
    <row r="20" spans="1:7" ht="15">
      <c r="A20" s="65"/>
      <c r="B20" s="67">
        <v>1</v>
      </c>
      <c r="C20" s="67">
        <v>2</v>
      </c>
      <c r="D20" s="69">
        <v>3</v>
      </c>
      <c r="E20" s="69">
        <v>4</v>
      </c>
      <c r="F20" s="69">
        <v>5</v>
      </c>
      <c r="G20" s="69">
        <v>6</v>
      </c>
    </row>
    <row r="21" spans="1:7" ht="18" customHeight="1" thickBot="1">
      <c r="A21" s="66"/>
      <c r="B21" s="68"/>
      <c r="C21" s="68"/>
      <c r="D21" s="70"/>
      <c r="E21" s="70"/>
      <c r="F21" s="70"/>
      <c r="G21" s="70"/>
    </row>
    <row r="22" spans="1:7" ht="15.75" thickTop="1">
      <c r="A22" s="10"/>
      <c r="B22" s="11">
        <v>3</v>
      </c>
      <c r="C22" s="12" t="s">
        <v>9</v>
      </c>
      <c r="D22" s="13">
        <f>D23+D30+D52</f>
        <v>19100</v>
      </c>
      <c r="E22" s="13">
        <f>E23+E30+E52</f>
        <v>20500</v>
      </c>
      <c r="F22" s="13">
        <f>F23+F30+F52</f>
        <v>20315.11</v>
      </c>
      <c r="G22" s="14">
        <f>F22/E22*100</f>
        <v>99.09809756097562</v>
      </c>
    </row>
    <row r="23" spans="1:7" ht="15">
      <c r="A23" s="15"/>
      <c r="B23" s="16">
        <v>31</v>
      </c>
      <c r="C23" s="17" t="s">
        <v>10</v>
      </c>
      <c r="D23" s="14">
        <v>12500</v>
      </c>
      <c r="E23" s="14">
        <v>13900</v>
      </c>
      <c r="F23" s="14">
        <f>F24+F26+F28</f>
        <v>13759.230000000001</v>
      </c>
      <c r="G23" s="14">
        <f>F23/E23*100</f>
        <v>98.98726618705037</v>
      </c>
    </row>
    <row r="24" spans="1:7" ht="15">
      <c r="A24" s="15"/>
      <c r="B24" s="18">
        <v>311</v>
      </c>
      <c r="C24" s="19" t="s">
        <v>11</v>
      </c>
      <c r="D24" s="20"/>
      <c r="E24" s="20"/>
      <c r="F24" s="20">
        <f>F25</f>
        <v>10429.87</v>
      </c>
      <c r="G24" s="20"/>
    </row>
    <row r="25" spans="1:7" ht="15">
      <c r="A25" s="21">
        <v>1</v>
      </c>
      <c r="B25" s="18">
        <v>3111</v>
      </c>
      <c r="C25" s="19" t="s">
        <v>12</v>
      </c>
      <c r="D25" s="20"/>
      <c r="E25" s="14"/>
      <c r="F25" s="20">
        <v>10429.87</v>
      </c>
      <c r="G25" s="20"/>
    </row>
    <row r="26" spans="1:7" ht="15">
      <c r="A26" s="21"/>
      <c r="B26" s="18">
        <v>312</v>
      </c>
      <c r="C26" s="19" t="s">
        <v>13</v>
      </c>
      <c r="D26" s="20"/>
      <c r="E26" s="20"/>
      <c r="F26" s="20">
        <f>F27</f>
        <v>1608.44</v>
      </c>
      <c r="G26" s="20"/>
    </row>
    <row r="27" spans="1:7" ht="15">
      <c r="A27" s="21">
        <v>2</v>
      </c>
      <c r="B27" s="18">
        <v>3121</v>
      </c>
      <c r="C27" s="19" t="s">
        <v>13</v>
      </c>
      <c r="D27" s="20"/>
      <c r="E27" s="20"/>
      <c r="F27" s="20">
        <v>1608.44</v>
      </c>
      <c r="G27" s="20"/>
    </row>
    <row r="28" spans="1:7" ht="15">
      <c r="A28" s="21"/>
      <c r="B28" s="18">
        <v>313</v>
      </c>
      <c r="C28" s="19" t="s">
        <v>14</v>
      </c>
      <c r="D28" s="20"/>
      <c r="E28" s="20"/>
      <c r="F28" s="20">
        <f>F29</f>
        <v>1720.92</v>
      </c>
      <c r="G28" s="20"/>
    </row>
    <row r="29" spans="1:7" ht="24.75">
      <c r="A29" s="21">
        <v>3</v>
      </c>
      <c r="B29" s="18">
        <v>3132</v>
      </c>
      <c r="C29" s="19" t="s">
        <v>15</v>
      </c>
      <c r="D29" s="20"/>
      <c r="E29" s="20"/>
      <c r="F29" s="20">
        <v>1720.92</v>
      </c>
      <c r="G29" s="20"/>
    </row>
    <row r="30" spans="1:7" ht="15">
      <c r="A30" s="21"/>
      <c r="B30" s="16">
        <v>32</v>
      </c>
      <c r="C30" s="17" t="s">
        <v>16</v>
      </c>
      <c r="D30" s="14">
        <v>6400</v>
      </c>
      <c r="E30" s="14">
        <v>6400</v>
      </c>
      <c r="F30" s="14">
        <f>F31+F33+F38+F47</f>
        <v>6412.38</v>
      </c>
      <c r="G30" s="14">
        <f>F30/E30*100</f>
        <v>100.1934375</v>
      </c>
    </row>
    <row r="31" spans="1:7" ht="15">
      <c r="A31" s="21"/>
      <c r="B31" s="18">
        <v>321</v>
      </c>
      <c r="C31" s="19" t="s">
        <v>17</v>
      </c>
      <c r="D31" s="20"/>
      <c r="E31" s="20"/>
      <c r="F31" s="20">
        <f>SUM(F32)</f>
        <v>191.12</v>
      </c>
      <c r="G31" s="20"/>
    </row>
    <row r="32" spans="1:7" ht="24.75">
      <c r="A32" s="21">
        <v>4</v>
      </c>
      <c r="B32" s="18">
        <v>3212</v>
      </c>
      <c r="C32" s="19" t="s">
        <v>18</v>
      </c>
      <c r="D32" s="20"/>
      <c r="E32" s="20"/>
      <c r="F32" s="20">
        <v>191.12</v>
      </c>
      <c r="G32" s="20"/>
    </row>
    <row r="33" spans="1:7" ht="15">
      <c r="A33" s="21"/>
      <c r="B33" s="18">
        <v>322</v>
      </c>
      <c r="C33" s="19" t="s">
        <v>19</v>
      </c>
      <c r="D33" s="20"/>
      <c r="E33" s="20"/>
      <c r="F33" s="20">
        <f>SUM(F34:F37)</f>
        <v>734.63</v>
      </c>
      <c r="G33" s="20"/>
    </row>
    <row r="34" spans="1:7" ht="24.75">
      <c r="A34" s="21">
        <v>5</v>
      </c>
      <c r="B34" s="18">
        <v>3221</v>
      </c>
      <c r="C34" s="19" t="s">
        <v>20</v>
      </c>
      <c r="D34" s="20"/>
      <c r="E34" s="20"/>
      <c r="F34" s="20">
        <v>84.35</v>
      </c>
      <c r="G34" s="20"/>
    </row>
    <row r="35" spans="1:7" ht="15">
      <c r="A35" s="21">
        <v>6</v>
      </c>
      <c r="B35" s="18">
        <v>3223</v>
      </c>
      <c r="C35" s="19" t="s">
        <v>21</v>
      </c>
      <c r="D35" s="20"/>
      <c r="E35" s="20"/>
      <c r="F35" s="20">
        <v>255.53</v>
      </c>
      <c r="G35" s="20"/>
    </row>
    <row r="36" spans="1:7" ht="24.75">
      <c r="A36" s="21">
        <v>7</v>
      </c>
      <c r="B36" s="18">
        <v>3224</v>
      </c>
      <c r="C36" s="19" t="s">
        <v>22</v>
      </c>
      <c r="D36" s="20"/>
      <c r="E36" s="20"/>
      <c r="F36" s="20"/>
      <c r="G36" s="20"/>
    </row>
    <row r="37" spans="1:7" ht="15">
      <c r="A37" s="21">
        <v>8</v>
      </c>
      <c r="B37" s="18">
        <v>3225</v>
      </c>
      <c r="C37" s="19" t="s">
        <v>23</v>
      </c>
      <c r="D37" s="20"/>
      <c r="E37" s="20"/>
      <c r="F37" s="20">
        <v>394.75</v>
      </c>
      <c r="G37" s="20"/>
    </row>
    <row r="38" spans="1:7" ht="15">
      <c r="A38" s="22"/>
      <c r="B38" s="18">
        <v>323</v>
      </c>
      <c r="C38" s="19" t="s">
        <v>24</v>
      </c>
      <c r="D38" s="20"/>
      <c r="E38" s="20"/>
      <c r="F38" s="20">
        <f>SUM(F39:F46)</f>
        <v>4502.96</v>
      </c>
      <c r="G38" s="20"/>
    </row>
    <row r="39" spans="1:7" ht="15">
      <c r="A39" s="21">
        <v>9</v>
      </c>
      <c r="B39" s="18">
        <v>3231</v>
      </c>
      <c r="C39" s="19" t="s">
        <v>25</v>
      </c>
      <c r="D39" s="20"/>
      <c r="E39" s="20"/>
      <c r="F39" s="20">
        <v>1348.08</v>
      </c>
      <c r="G39" s="20"/>
    </row>
    <row r="40" spans="1:7" ht="24.75">
      <c r="A40" s="21">
        <v>10</v>
      </c>
      <c r="B40" s="18">
        <v>3232</v>
      </c>
      <c r="C40" s="19" t="s">
        <v>26</v>
      </c>
      <c r="D40" s="20"/>
      <c r="E40" s="20"/>
      <c r="F40" s="20"/>
      <c r="G40" s="20"/>
    </row>
    <row r="41" spans="1:7" ht="15">
      <c r="A41" s="21"/>
      <c r="B41" s="18">
        <v>3233</v>
      </c>
      <c r="C41" s="23" t="s">
        <v>27</v>
      </c>
      <c r="D41" s="20"/>
      <c r="E41" s="20"/>
      <c r="F41" s="20">
        <v>70</v>
      </c>
      <c r="G41" s="20"/>
    </row>
    <row r="42" spans="1:7" ht="15">
      <c r="A42" s="21">
        <v>11</v>
      </c>
      <c r="B42" s="18">
        <v>3234</v>
      </c>
      <c r="C42" s="19" t="s">
        <v>28</v>
      </c>
      <c r="D42" s="20"/>
      <c r="E42" s="20"/>
      <c r="F42" s="20">
        <v>551.02</v>
      </c>
      <c r="G42" s="20"/>
    </row>
    <row r="43" spans="1:7" ht="15">
      <c r="A43" s="21">
        <v>12</v>
      </c>
      <c r="B43" s="18">
        <v>3235</v>
      </c>
      <c r="C43" s="19" t="s">
        <v>29</v>
      </c>
      <c r="D43" s="20"/>
      <c r="E43" s="20"/>
      <c r="F43" s="20">
        <v>66.36</v>
      </c>
      <c r="G43" s="20"/>
    </row>
    <row r="44" spans="1:7" ht="15">
      <c r="A44" s="21">
        <v>13</v>
      </c>
      <c r="B44" s="18">
        <v>3237</v>
      </c>
      <c r="C44" s="19" t="s">
        <v>30</v>
      </c>
      <c r="D44" s="20"/>
      <c r="E44" s="20"/>
      <c r="F44" s="20">
        <v>2400</v>
      </c>
      <c r="G44" s="20"/>
    </row>
    <row r="45" spans="1:7" ht="15">
      <c r="A45" s="21">
        <v>14</v>
      </c>
      <c r="B45" s="18">
        <v>3238</v>
      </c>
      <c r="C45" s="19" t="s">
        <v>31</v>
      </c>
      <c r="D45" s="20"/>
      <c r="E45" s="20"/>
      <c r="F45" s="20">
        <v>67.5</v>
      </c>
      <c r="G45" s="20"/>
    </row>
    <row r="46" spans="1:7" ht="15">
      <c r="A46" s="21">
        <v>15</v>
      </c>
      <c r="B46" s="18">
        <v>3239</v>
      </c>
      <c r="C46" s="19" t="s">
        <v>32</v>
      </c>
      <c r="D46" s="20"/>
      <c r="E46" s="20"/>
      <c r="F46" s="20"/>
      <c r="G46" s="20"/>
    </row>
    <row r="47" spans="1:7" ht="15.75" customHeight="1">
      <c r="A47" s="21"/>
      <c r="B47" s="18">
        <v>329</v>
      </c>
      <c r="C47" s="19" t="s">
        <v>33</v>
      </c>
      <c r="D47" s="20"/>
      <c r="E47" s="20"/>
      <c r="F47" s="20">
        <f>SUM(F48:F51)</f>
        <v>983.6700000000001</v>
      </c>
      <c r="G47" s="20"/>
    </row>
    <row r="48" spans="1:7" ht="24.75">
      <c r="A48" s="21">
        <v>16</v>
      </c>
      <c r="B48" s="18">
        <v>3291</v>
      </c>
      <c r="C48" s="19" t="s">
        <v>34</v>
      </c>
      <c r="D48" s="20"/>
      <c r="E48" s="20"/>
      <c r="F48" s="20">
        <v>891.82</v>
      </c>
      <c r="G48" s="20"/>
    </row>
    <row r="49" spans="1:7" ht="15">
      <c r="A49" s="21">
        <v>17</v>
      </c>
      <c r="B49" s="18">
        <v>3292</v>
      </c>
      <c r="C49" s="19" t="s">
        <v>35</v>
      </c>
      <c r="D49" s="20"/>
      <c r="E49" s="20"/>
      <c r="F49" s="20">
        <v>91.85</v>
      </c>
      <c r="G49" s="20"/>
    </row>
    <row r="50" spans="1:7" ht="15">
      <c r="A50" s="21">
        <v>18</v>
      </c>
      <c r="B50" s="18">
        <v>3295</v>
      </c>
      <c r="C50" s="19" t="s">
        <v>36</v>
      </c>
      <c r="D50" s="20"/>
      <c r="E50" s="20"/>
      <c r="F50" s="20"/>
      <c r="G50" s="20"/>
    </row>
    <row r="51" spans="1:7" ht="15.75" customHeight="1">
      <c r="A51" s="21">
        <v>19</v>
      </c>
      <c r="B51" s="18">
        <v>3299</v>
      </c>
      <c r="C51" s="19" t="s">
        <v>33</v>
      </c>
      <c r="D51" s="20"/>
      <c r="E51" s="20"/>
      <c r="F51" s="20"/>
      <c r="G51" s="20"/>
    </row>
    <row r="52" spans="1:7" ht="15">
      <c r="A52" s="21"/>
      <c r="B52" s="16">
        <v>34</v>
      </c>
      <c r="C52" s="17" t="s">
        <v>37</v>
      </c>
      <c r="D52" s="14">
        <v>200</v>
      </c>
      <c r="E52" s="14">
        <v>200</v>
      </c>
      <c r="F52" s="14">
        <f>F53</f>
        <v>143.5</v>
      </c>
      <c r="G52" s="14">
        <f>F52/E52*100</f>
        <v>71.75</v>
      </c>
    </row>
    <row r="53" spans="1:7" ht="15">
      <c r="A53" s="21"/>
      <c r="B53" s="18">
        <v>343</v>
      </c>
      <c r="C53" s="19" t="s">
        <v>38</v>
      </c>
      <c r="D53" s="20"/>
      <c r="E53" s="20"/>
      <c r="F53" s="20">
        <f>SUM(F54:F56)</f>
        <v>143.5</v>
      </c>
      <c r="G53" s="20"/>
    </row>
    <row r="54" spans="1:7" ht="24.75">
      <c r="A54" s="21">
        <v>20</v>
      </c>
      <c r="B54" s="18">
        <v>3431</v>
      </c>
      <c r="C54" s="19" t="s">
        <v>39</v>
      </c>
      <c r="D54" s="20"/>
      <c r="E54" s="20"/>
      <c r="F54" s="20">
        <v>143.49</v>
      </c>
      <c r="G54" s="20"/>
    </row>
    <row r="55" spans="1:7" ht="24.75">
      <c r="A55" s="21">
        <v>21</v>
      </c>
      <c r="B55" s="18">
        <v>3432</v>
      </c>
      <c r="C55" s="19" t="s">
        <v>40</v>
      </c>
      <c r="D55" s="20"/>
      <c r="E55" s="20"/>
      <c r="F55" s="20">
        <v>0.01</v>
      </c>
      <c r="G55" s="20"/>
    </row>
    <row r="56" spans="1:7" ht="15">
      <c r="A56" s="21">
        <v>22</v>
      </c>
      <c r="B56" s="18">
        <v>3433</v>
      </c>
      <c r="C56" s="19" t="s">
        <v>41</v>
      </c>
      <c r="D56" s="20"/>
      <c r="E56" s="20"/>
      <c r="F56" s="20"/>
      <c r="G56" s="20"/>
    </row>
    <row r="57" spans="1:7" ht="24.75">
      <c r="A57" s="21"/>
      <c r="B57" s="16">
        <v>4</v>
      </c>
      <c r="C57" s="17" t="s">
        <v>42</v>
      </c>
      <c r="D57" s="14">
        <v>0</v>
      </c>
      <c r="E57" s="14">
        <v>0</v>
      </c>
      <c r="F57" s="14">
        <f>F58</f>
        <v>0</v>
      </c>
      <c r="G57" s="14">
        <v>0</v>
      </c>
    </row>
    <row r="58" spans="1:7" ht="34.5" customHeight="1">
      <c r="A58" s="22"/>
      <c r="B58" s="7">
        <v>42</v>
      </c>
      <c r="C58" s="17" t="s">
        <v>43</v>
      </c>
      <c r="D58" s="14">
        <v>0</v>
      </c>
      <c r="E58" s="14">
        <v>0</v>
      </c>
      <c r="F58" s="14">
        <f>SUM(F59:F60)</f>
        <v>0</v>
      </c>
      <c r="G58" s="14">
        <v>0</v>
      </c>
    </row>
    <row r="59" spans="1:7" ht="15">
      <c r="A59" s="22"/>
      <c r="B59" s="18">
        <v>422</v>
      </c>
      <c r="C59" s="19" t="s">
        <v>44</v>
      </c>
      <c r="D59" s="20"/>
      <c r="E59" s="20"/>
      <c r="F59" s="20">
        <v>0</v>
      </c>
      <c r="G59" s="20"/>
    </row>
    <row r="60" spans="1:7" ht="15">
      <c r="A60" s="21">
        <v>23</v>
      </c>
      <c r="B60" s="18">
        <v>4221</v>
      </c>
      <c r="C60" s="19" t="s">
        <v>45</v>
      </c>
      <c r="D60" s="20"/>
      <c r="E60" s="20"/>
      <c r="F60" s="20">
        <v>0</v>
      </c>
      <c r="G60" s="20"/>
    </row>
    <row r="61" spans="1:7" ht="26.25" customHeight="1">
      <c r="A61" s="21"/>
      <c r="B61" s="18"/>
      <c r="C61" s="7" t="s">
        <v>46</v>
      </c>
      <c r="D61" s="24">
        <f>D22+D57</f>
        <v>19100</v>
      </c>
      <c r="E61" s="24">
        <f>E22+E57</f>
        <v>20500</v>
      </c>
      <c r="F61" s="24">
        <f>F22+F57</f>
        <v>20315.11</v>
      </c>
      <c r="G61" s="14">
        <f>F61/E61*100</f>
        <v>99.09809756097562</v>
      </c>
    </row>
    <row r="62" spans="4:7" ht="15">
      <c r="D62" s="25"/>
      <c r="E62" s="25"/>
      <c r="F62" s="25"/>
      <c r="G62" s="25"/>
    </row>
    <row r="63" spans="4:7" ht="15">
      <c r="D63" s="25"/>
      <c r="E63" s="25"/>
      <c r="F63" s="25"/>
      <c r="G63" s="25"/>
    </row>
    <row r="66" spans="1:7" ht="15">
      <c r="A66" s="62" t="s">
        <v>62</v>
      </c>
      <c r="B66" s="62"/>
      <c r="C66" s="62"/>
      <c r="D66" s="62"/>
      <c r="E66" s="62"/>
      <c r="F66" s="62"/>
      <c r="G66" s="62"/>
    </row>
    <row r="68" spans="1:7" ht="17.25" customHeight="1">
      <c r="A68" s="72" t="s">
        <v>2</v>
      </c>
      <c r="B68" s="67" t="s">
        <v>3</v>
      </c>
      <c r="C68" s="67" t="s">
        <v>4</v>
      </c>
      <c r="D68" s="63" t="s">
        <v>47</v>
      </c>
      <c r="E68" s="63" t="s">
        <v>48</v>
      </c>
      <c r="F68" s="63" t="s">
        <v>7</v>
      </c>
      <c r="G68" s="63" t="s">
        <v>8</v>
      </c>
    </row>
    <row r="69" spans="1:7" ht="6.75" customHeight="1">
      <c r="A69" s="73"/>
      <c r="B69" s="67"/>
      <c r="C69" s="67"/>
      <c r="D69" s="64"/>
      <c r="E69" s="64"/>
      <c r="F69" s="64"/>
      <c r="G69" s="64"/>
    </row>
    <row r="70" spans="1:7" ht="15">
      <c r="A70" s="69"/>
      <c r="B70" s="67">
        <v>1</v>
      </c>
      <c r="C70" s="67">
        <v>2</v>
      </c>
      <c r="D70" s="69">
        <v>3</v>
      </c>
      <c r="E70" s="63">
        <v>4</v>
      </c>
      <c r="F70" s="63">
        <v>5</v>
      </c>
      <c r="G70" s="63">
        <v>6</v>
      </c>
    </row>
    <row r="71" spans="1:7" ht="17.25" customHeight="1" thickBot="1">
      <c r="A71" s="70"/>
      <c r="B71" s="68"/>
      <c r="C71" s="68"/>
      <c r="D71" s="70"/>
      <c r="E71" s="71"/>
      <c r="F71" s="71"/>
      <c r="G71" s="71"/>
    </row>
    <row r="72" spans="1:7" ht="15.75" thickTop="1">
      <c r="A72" s="10"/>
      <c r="B72" s="11">
        <v>3</v>
      </c>
      <c r="C72" s="26" t="s">
        <v>9</v>
      </c>
      <c r="D72" s="13">
        <f>D73</f>
        <v>4900</v>
      </c>
      <c r="E72" s="13">
        <f>E73</f>
        <v>4900</v>
      </c>
      <c r="F72" s="13">
        <f>F73</f>
        <v>4899.7300000000005</v>
      </c>
      <c r="G72" s="14">
        <f>F72/E72*100</f>
        <v>99.99448979591837</v>
      </c>
    </row>
    <row r="73" spans="1:7" ht="15">
      <c r="A73" s="21"/>
      <c r="B73" s="16">
        <v>32</v>
      </c>
      <c r="C73" s="27" t="s">
        <v>16</v>
      </c>
      <c r="D73" s="14">
        <v>4900</v>
      </c>
      <c r="E73" s="14">
        <v>4900</v>
      </c>
      <c r="F73" s="14">
        <f>F74+F77+F80+F91+F93</f>
        <v>4899.7300000000005</v>
      </c>
      <c r="G73" s="14">
        <f>F73/E73*100</f>
        <v>99.99448979591837</v>
      </c>
    </row>
    <row r="74" spans="1:7" ht="15.75">
      <c r="A74" s="21"/>
      <c r="B74" s="18">
        <v>321</v>
      </c>
      <c r="C74" s="23" t="s">
        <v>17</v>
      </c>
      <c r="D74" s="28"/>
      <c r="E74" s="20"/>
      <c r="F74" s="20">
        <f>SUM(F75:F76)</f>
        <v>0</v>
      </c>
      <c r="G74" s="20"/>
    </row>
    <row r="75" spans="1:7" ht="15.75">
      <c r="A75" s="21">
        <v>24</v>
      </c>
      <c r="B75" s="18">
        <v>3211</v>
      </c>
      <c r="C75" s="23" t="s">
        <v>49</v>
      </c>
      <c r="D75" s="28"/>
      <c r="E75" s="20"/>
      <c r="F75" s="20"/>
      <c r="G75" s="20"/>
    </row>
    <row r="76" spans="1:7" ht="15.75">
      <c r="A76" s="21">
        <v>25</v>
      </c>
      <c r="B76" s="18">
        <v>3214</v>
      </c>
      <c r="C76" s="23" t="s">
        <v>50</v>
      </c>
      <c r="D76" s="28"/>
      <c r="E76" s="20"/>
      <c r="F76" s="20"/>
      <c r="G76" s="20"/>
    </row>
    <row r="77" spans="1:7" ht="15.75">
      <c r="A77" s="21"/>
      <c r="B77" s="18">
        <v>322</v>
      </c>
      <c r="C77" s="23" t="s">
        <v>19</v>
      </c>
      <c r="D77" s="28"/>
      <c r="E77" s="20"/>
      <c r="F77" s="20">
        <f>SUM(F78:F79)</f>
        <v>0</v>
      </c>
      <c r="G77" s="20"/>
    </row>
    <row r="78" spans="1:7" ht="24.75">
      <c r="A78" s="21">
        <v>26</v>
      </c>
      <c r="B78" s="18">
        <v>3221</v>
      </c>
      <c r="C78" s="19" t="s">
        <v>20</v>
      </c>
      <c r="D78" s="28"/>
      <c r="E78" s="20"/>
      <c r="F78" s="20"/>
      <c r="G78" s="20"/>
    </row>
    <row r="79" spans="1:7" ht="15.75">
      <c r="A79" s="21">
        <v>27</v>
      </c>
      <c r="B79" s="18">
        <v>3223</v>
      </c>
      <c r="C79" s="23" t="s">
        <v>21</v>
      </c>
      <c r="D79" s="28"/>
      <c r="E79" s="20"/>
      <c r="F79" s="20"/>
      <c r="G79" s="20"/>
    </row>
    <row r="80" spans="1:7" ht="15.75">
      <c r="A80" s="22"/>
      <c r="B80" s="18">
        <v>323</v>
      </c>
      <c r="C80" s="23" t="s">
        <v>24</v>
      </c>
      <c r="D80" s="28"/>
      <c r="E80" s="20"/>
      <c r="F80" s="20">
        <f>SUM(F81:F87)</f>
        <v>1171.1000000000001</v>
      </c>
      <c r="G80" s="20"/>
    </row>
    <row r="81" spans="1:7" ht="15.75">
      <c r="A81" s="21">
        <v>28</v>
      </c>
      <c r="B81" s="18">
        <v>3231</v>
      </c>
      <c r="C81" s="23" t="s">
        <v>25</v>
      </c>
      <c r="D81" s="28"/>
      <c r="E81" s="20"/>
      <c r="F81" s="20">
        <v>102.31</v>
      </c>
      <c r="G81" s="20"/>
    </row>
    <row r="82" spans="1:7" ht="15.75">
      <c r="A82" s="21">
        <v>29</v>
      </c>
      <c r="B82" s="18">
        <v>3233</v>
      </c>
      <c r="C82" s="23" t="s">
        <v>27</v>
      </c>
      <c r="D82" s="28"/>
      <c r="E82" s="20"/>
      <c r="F82" s="20"/>
      <c r="G82" s="20"/>
    </row>
    <row r="83" spans="1:7" ht="15.75">
      <c r="A83" s="21">
        <v>30</v>
      </c>
      <c r="B83" s="18">
        <v>3234</v>
      </c>
      <c r="C83" s="23" t="s">
        <v>28</v>
      </c>
      <c r="D83" s="28"/>
      <c r="E83" s="20"/>
      <c r="F83" s="20"/>
      <c r="G83" s="20"/>
    </row>
    <row r="84" spans="1:7" ht="15.75">
      <c r="A84" s="21">
        <v>31</v>
      </c>
      <c r="B84" s="18">
        <v>3235</v>
      </c>
      <c r="C84" s="23" t="s">
        <v>29</v>
      </c>
      <c r="D84" s="28"/>
      <c r="E84" s="20"/>
      <c r="F84" s="20"/>
      <c r="G84" s="20"/>
    </row>
    <row r="85" spans="1:7" ht="15.75">
      <c r="A85" s="21">
        <v>32</v>
      </c>
      <c r="B85" s="18">
        <v>3237</v>
      </c>
      <c r="C85" s="23" t="s">
        <v>30</v>
      </c>
      <c r="D85" s="28"/>
      <c r="E85" s="20"/>
      <c r="F85" s="20">
        <v>1045.15</v>
      </c>
      <c r="G85" s="20"/>
    </row>
    <row r="86" spans="1:7" ht="15.75">
      <c r="A86" s="21">
        <v>33</v>
      </c>
      <c r="B86" s="18">
        <v>3238</v>
      </c>
      <c r="C86" s="23" t="s">
        <v>31</v>
      </c>
      <c r="D86" s="28"/>
      <c r="E86" s="20"/>
      <c r="F86" s="20"/>
      <c r="G86" s="20"/>
    </row>
    <row r="87" spans="1:7" ht="15.75">
      <c r="A87" s="21">
        <v>34</v>
      </c>
      <c r="B87" s="18">
        <v>3239</v>
      </c>
      <c r="C87" s="23" t="s">
        <v>32</v>
      </c>
      <c r="D87" s="28"/>
      <c r="E87" s="20"/>
      <c r="F87" s="20">
        <v>23.64</v>
      </c>
      <c r="G87" s="20"/>
    </row>
    <row r="88" spans="1:7" ht="15.75">
      <c r="A88" s="29"/>
      <c r="B88" s="30"/>
      <c r="C88" s="31"/>
      <c r="D88" s="32"/>
      <c r="E88" s="33"/>
      <c r="F88" s="33"/>
      <c r="G88" s="33"/>
    </row>
    <row r="89" spans="1:7" ht="15.75">
      <c r="A89" s="34"/>
      <c r="B89" s="35"/>
      <c r="C89" s="36"/>
      <c r="D89" s="37"/>
      <c r="E89" s="38"/>
      <c r="F89" s="38"/>
      <c r="G89" s="38"/>
    </row>
    <row r="90" spans="1:7" ht="21.75" customHeight="1">
      <c r="A90" s="39"/>
      <c r="B90" s="40"/>
      <c r="C90" s="41"/>
      <c r="D90" s="42"/>
      <c r="E90" s="43"/>
      <c r="F90" s="43"/>
      <c r="G90" s="43"/>
    </row>
    <row r="91" spans="1:7" ht="23.25" customHeight="1">
      <c r="A91" s="44"/>
      <c r="B91" s="45">
        <v>324</v>
      </c>
      <c r="C91" s="46" t="s">
        <v>51</v>
      </c>
      <c r="D91" s="47"/>
      <c r="E91" s="48"/>
      <c r="F91" s="20">
        <f>F92</f>
        <v>695.21</v>
      </c>
      <c r="G91" s="48"/>
    </row>
    <row r="92" spans="1:7" ht="22.5" customHeight="1">
      <c r="A92" s="44">
        <v>35</v>
      </c>
      <c r="B92" s="45">
        <v>3241</v>
      </c>
      <c r="C92" s="46" t="s">
        <v>51</v>
      </c>
      <c r="D92" s="49"/>
      <c r="E92" s="50"/>
      <c r="F92" s="20">
        <v>695.21</v>
      </c>
      <c r="G92" s="50"/>
    </row>
    <row r="93" spans="1:7" ht="18.75" customHeight="1">
      <c r="A93" s="51"/>
      <c r="B93" s="45">
        <v>329</v>
      </c>
      <c r="C93" s="52" t="s">
        <v>33</v>
      </c>
      <c r="D93" s="53"/>
      <c r="E93" s="54"/>
      <c r="F93" s="54">
        <f>SUM(F94:F97)</f>
        <v>3033.42</v>
      </c>
      <c r="G93" s="54"/>
    </row>
    <row r="94" spans="1:7" ht="21.75" customHeight="1">
      <c r="A94" s="44">
        <v>36</v>
      </c>
      <c r="B94" s="45">
        <v>3291</v>
      </c>
      <c r="C94" s="55" t="s">
        <v>52</v>
      </c>
      <c r="D94" s="53"/>
      <c r="E94" s="54"/>
      <c r="F94" s="54">
        <v>110.96</v>
      </c>
      <c r="G94" s="54"/>
    </row>
    <row r="95" spans="1:7" ht="15.75">
      <c r="A95" s="21">
        <v>37</v>
      </c>
      <c r="B95" s="18">
        <v>3293</v>
      </c>
      <c r="C95" s="23" t="s">
        <v>53</v>
      </c>
      <c r="D95" s="28"/>
      <c r="E95" s="20"/>
      <c r="F95" s="20">
        <v>2723</v>
      </c>
      <c r="G95" s="20"/>
    </row>
    <row r="96" spans="1:7" ht="15.75">
      <c r="A96" s="21">
        <v>38</v>
      </c>
      <c r="B96" s="18">
        <v>3295</v>
      </c>
      <c r="C96" s="23" t="s">
        <v>36</v>
      </c>
      <c r="D96" s="28"/>
      <c r="E96" s="20"/>
      <c r="F96" s="20">
        <v>119.46</v>
      </c>
      <c r="G96" s="20"/>
    </row>
    <row r="97" spans="1:7" ht="15.75">
      <c r="A97" s="21">
        <v>39</v>
      </c>
      <c r="B97" s="18">
        <v>3299</v>
      </c>
      <c r="C97" s="23" t="s">
        <v>33</v>
      </c>
      <c r="D97" s="28"/>
      <c r="E97" s="20"/>
      <c r="F97" s="20">
        <v>80</v>
      </c>
      <c r="G97" s="20"/>
    </row>
    <row r="98" spans="1:7" ht="23.25" customHeight="1">
      <c r="A98" s="56"/>
      <c r="B98" s="57"/>
      <c r="C98" s="7" t="s">
        <v>46</v>
      </c>
      <c r="D98" s="14">
        <f>D72</f>
        <v>4900</v>
      </c>
      <c r="E98" s="14">
        <f>E72</f>
        <v>4900</v>
      </c>
      <c r="F98" s="14">
        <f>F72</f>
        <v>4899.7300000000005</v>
      </c>
      <c r="G98" s="14">
        <f>F98/E98*100</f>
        <v>99.99448979591837</v>
      </c>
    </row>
    <row r="102" spans="1:7" ht="12.75" customHeight="1">
      <c r="A102" s="61" t="s">
        <v>54</v>
      </c>
      <c r="B102" s="61"/>
      <c r="C102" s="61"/>
      <c r="D102" s="61"/>
      <c r="E102" s="61"/>
      <c r="F102" s="61"/>
      <c r="G102" s="61"/>
    </row>
    <row r="105" spans="1:7" ht="34.5" customHeight="1">
      <c r="A105" s="59" t="s">
        <v>63</v>
      </c>
      <c r="B105" s="59"/>
      <c r="C105" s="59"/>
      <c r="D105" s="59"/>
      <c r="E105" s="59"/>
      <c r="F105" s="59"/>
      <c r="G105" s="59"/>
    </row>
    <row r="108" spans="1:3" ht="15">
      <c r="A108" s="74" t="s">
        <v>55</v>
      </c>
      <c r="B108" s="74"/>
      <c r="C108" s="74"/>
    </row>
    <row r="109" spans="1:3" ht="21" customHeight="1">
      <c r="A109" s="74" t="s">
        <v>56</v>
      </c>
      <c r="B109" s="74"/>
      <c r="C109" s="74"/>
    </row>
    <row r="112" spans="5:7" ht="15">
      <c r="E112" s="61" t="s">
        <v>64</v>
      </c>
      <c r="F112" s="61"/>
      <c r="G112" s="61"/>
    </row>
    <row r="113" spans="5:7" ht="13.5" customHeight="1">
      <c r="E113" s="61" t="s">
        <v>57</v>
      </c>
      <c r="F113" s="61"/>
      <c r="G113" s="61"/>
    </row>
    <row r="114" spans="5:7" ht="13.5" customHeight="1">
      <c r="E114" s="3"/>
      <c r="F114" s="3"/>
      <c r="G114" s="3"/>
    </row>
    <row r="115" spans="5:7" ht="13.5" customHeight="1">
      <c r="E115" s="3"/>
      <c r="F115" s="3"/>
      <c r="G115" s="3"/>
    </row>
    <row r="117" spans="5:7" ht="15">
      <c r="E117" s="58"/>
      <c r="F117" s="58"/>
      <c r="G117" s="58"/>
    </row>
  </sheetData>
  <sheetProtection/>
  <mergeCells count="34">
    <mergeCell ref="E113:G113"/>
    <mergeCell ref="G70:G71"/>
    <mergeCell ref="A102:G102"/>
    <mergeCell ref="A105:G105"/>
    <mergeCell ref="A108:C108"/>
    <mergeCell ref="A109:C109"/>
    <mergeCell ref="E112:G112"/>
    <mergeCell ref="A70:A71"/>
    <mergeCell ref="B70:B71"/>
    <mergeCell ref="C70:C71"/>
    <mergeCell ref="D70:D71"/>
    <mergeCell ref="E70:E71"/>
    <mergeCell ref="F70:F71"/>
    <mergeCell ref="G20:G21"/>
    <mergeCell ref="A66:G66"/>
    <mergeCell ref="A68:A69"/>
    <mergeCell ref="B68:B69"/>
    <mergeCell ref="C68:C69"/>
    <mergeCell ref="D68:D69"/>
    <mergeCell ref="E68:E69"/>
    <mergeCell ref="F68:F69"/>
    <mergeCell ref="G68:G69"/>
    <mergeCell ref="A20:A21"/>
    <mergeCell ref="B20:B21"/>
    <mergeCell ref="C20:C21"/>
    <mergeCell ref="D20:D21"/>
    <mergeCell ref="E20:E21"/>
    <mergeCell ref="F20:F21"/>
    <mergeCell ref="A5:G5"/>
    <mergeCell ref="A8:G8"/>
    <mergeCell ref="A10:G10"/>
    <mergeCell ref="A13:G13"/>
    <mergeCell ref="A15:G15"/>
    <mergeCell ref="A17:G1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Korbel</cp:lastModifiedBy>
  <cp:lastPrinted>2024-02-25T12:06:59Z</cp:lastPrinted>
  <dcterms:created xsi:type="dcterms:W3CDTF">2024-02-25T11:56:23Z</dcterms:created>
  <dcterms:modified xsi:type="dcterms:W3CDTF">2024-02-25T18:50:11Z</dcterms:modified>
  <cp:category/>
  <cp:version/>
  <cp:contentType/>
  <cp:contentStatus/>
</cp:coreProperties>
</file>